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10\1 výzva\"/>
    </mc:Choice>
  </mc:AlternateContent>
  <xr:revisionPtr revIDLastSave="0" documentId="13_ncr:1_{B8BAA412-81C2-48BE-ACA7-04F823E8B2D5}" xr6:coauthVersionLast="36" xr6:coauthVersionMax="47" xr10:uidLastSave="{00000000-0000-0000-0000-000000000000}"/>
  <bookViews>
    <workbookView xWindow="0" yWindow="0" windowWidth="28800" windowHeight="14028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S7" i="1" l="1"/>
  <c r="T7" i="1"/>
  <c r="P7" i="1"/>
  <c r="Q11" i="1" l="1"/>
  <c r="R11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<sst xmlns="http://schemas.openxmlformats.org/spreadsheetml/2006/main" count="42" uniqueCount="40">
  <si>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</si>
  <si>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</si>
  <si>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</si>
  <si>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</si>
  <si>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</si>
  <si>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</si>
  <si>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</si>
  <si>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</si>
  <si>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</si>
  <si>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</si>
  <si>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</si>
  <si>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</si>
  <si>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30213500-0 - Kapesní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</si>
  <si>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</si>
  <si>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</si>
  <si>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</si>
  <si>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</si>
  <si>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</si>
  <si>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</si>
  <si>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</si>
  <si>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</si>
  <si>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</si>
  <si>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</si>
  <si>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</si>
  <si>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</si>
  <si>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</si>
  <si>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</si>
  <si>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</si>
  <si>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</si>
  <si>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</si>
  <si>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</si>
  <si>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</si>
  <si>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Ing. Petr Pfauser,
Tel.: 37763 6717</t>
  </si>
  <si>
    <t>Univerzitní 28, 
301 00 Plzeň,
Fakulta designu a umění Ladislava Sutnara,
místnost LS 230</t>
  </si>
  <si>
    <t xml:space="preserve">Příloha č. 2 Kupní smlouvy - technická specifikace
Výpočetní technika (III.) 110 - 2021 </t>
  </si>
  <si>
    <t>Pokud financováno z projektových prostředků, pak ŘEŠITEL uvede: NÁZEV A ČÍSLO DOTAČNÍHO PROJEKTU</t>
  </si>
  <si>
    <t>Grafický tablet</t>
  </si>
  <si>
    <t>Aktivní grafický tablet s rozlišením FULL HD min. 1920 x 1080.
Velikost obrazovky min. 21,5".
Aktivní plocha min. 476 × 268 mm.
Min. 8192 úrovní přítlaku.
Rozlišení snímací vrstvy min. 5080 lpi.
Připojení USB a HDMI.
Barevný rozsah Adobe RGB min. 94%.
Možnost naklopení při práci.
Hmotnost max. 5600 g.
Součástí je bezdrátové pero a propojovací kabel.
Záruka min. 24 měsíců.</t>
  </si>
  <si>
    <t>Multimediální centrum</t>
  </si>
  <si>
    <t>Úložiště min. 8GB.
Operační systém min.: Android OS, Dune HD OS.
Wifi, výstup audio, RJ45, min. 2x HDMI, kompozitní video výstup, min. 1x USB 2.0.
Slot na mikro SD.
Včetně dálkového ovladače a síťového adaptéru.
Podpora 4K, Full HD, HD.
Podporované formáty min. AVI, H.264, MP4, WMV.
Podpora NAS.
Preferujeme černou barvu.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</si>
</sst>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13" fillId="0" borderId="0" xfId="2" applyFont="1" applyAlignment="1">
      <alignment horizontal="left" vertical="center" wrapText="1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="69" zoomScaleNormal="69" workbookViewId="0">
      <selection activeCell="H7" sqref="H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78.5546875" style="1" customWidth="1"/>
    <col min="7" max="7" width="25" style="4" customWidth="1"/>
    <col min="8" max="8" width="23.44140625" style="4" customWidth="1"/>
    <col min="9" max="9" width="21.6640625" style="4" customWidth="1"/>
    <col min="10" max="10" width="16.33203125" style="1" customWidth="1"/>
    <col min="11" max="11" width="28.6640625" style="5" hidden="1" customWidth="1"/>
    <col min="12" max="12" width="21.6640625" style="5" customWidth="1"/>
    <col min="13" max="13" width="24.109375" style="5" customWidth="1"/>
    <col min="14" max="14" width="48.4414062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5" hidden="1" customWidth="1"/>
    <col min="22" max="22" width="40" style="6" customWidth="1"/>
    <col min="23" max="16384" width="8.88671875" style="5"/>
  </cols>
  <sheetData>
    <row r="1" spans="1:22" ht="40.950000000000003" customHeight="1" x14ac:dyDescent="0.3">
      <c r="B1" s="72" t="s">
        <v>34</v>
      </c>
      <c r="C1" s="73"/>
      <c r="D1" s="7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4" t="s">
        <v>2</v>
      </c>
      <c r="H5" s="75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70" t="s">
        <v>35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0" t="s">
        <v>7</v>
      </c>
      <c r="T6" s="44" t="s">
        <v>8</v>
      </c>
      <c r="U6" s="41" t="s">
        <v>22</v>
      </c>
      <c r="V6" s="41" t="s">
        <v>23</v>
      </c>
    </row>
    <row r="7" spans="1:22" ht="208.5" customHeight="1" thickTop="1" x14ac:dyDescent="0.3">
      <c r="A7" s="20"/>
      <c r="B7" s="56">
        <v>1</v>
      </c>
      <c r="C7" s="57" t="s">
        <v>36</v>
      </c>
      <c r="D7" s="58">
        <v>1</v>
      </c>
      <c r="E7" s="59" t="s">
        <v>31</v>
      </c>
      <c r="F7" s="66" t="s">
        <v>37</v>
      </c>
      <c r="G7" s="94"/>
      <c r="H7" s="94"/>
      <c r="I7" s="76" t="s">
        <v>26</v>
      </c>
      <c r="J7" s="78" t="s">
        <v>27</v>
      </c>
      <c r="K7" s="80"/>
      <c r="L7" s="91"/>
      <c r="M7" s="89" t="s">
        <v>32</v>
      </c>
      <c r="N7" s="89" t="s">
        <v>33</v>
      </c>
      <c r="O7" s="60">
        <v>21</v>
      </c>
      <c r="P7" s="61">
        <f>D7*Q7</f>
        <v>22000</v>
      </c>
      <c r="Q7" s="62">
        <v>22000</v>
      </c>
      <c r="R7" s="96"/>
      <c r="S7" s="63">
        <f>D7*R7</f>
        <v>0</v>
      </c>
      <c r="T7" s="64" t="str">
        <f t="shared" ref="T7" si="0">IF(ISNUMBER(R7), IF(R7&gt;Q7,"NEVYHOVUJE","VYHOVUJE")," ")</f>
        <v xml:space="preserve"> </v>
      </c>
      <c r="U7" s="78"/>
      <c r="V7" s="65" t="s">
        <v>11</v>
      </c>
    </row>
    <row r="8" spans="1:22" ht="207" customHeight="1" thickBot="1" x14ac:dyDescent="0.35">
      <c r="A8" s="20"/>
      <c r="B8" s="49">
        <v>2</v>
      </c>
      <c r="C8" s="50" t="s">
        <v>38</v>
      </c>
      <c r="D8" s="51">
        <v>6</v>
      </c>
      <c r="E8" s="68" t="s">
        <v>31</v>
      </c>
      <c r="F8" s="67" t="s">
        <v>39</v>
      </c>
      <c r="G8" s="95"/>
      <c r="H8" s="71"/>
      <c r="I8" s="77"/>
      <c r="J8" s="79"/>
      <c r="K8" s="81"/>
      <c r="L8" s="92"/>
      <c r="M8" s="90"/>
      <c r="N8" s="90"/>
      <c r="O8" s="48">
        <v>21</v>
      </c>
      <c r="P8" s="52">
        <f>D8*Q8</f>
        <v>15000</v>
      </c>
      <c r="Q8" s="53">
        <v>2500</v>
      </c>
      <c r="R8" s="97"/>
      <c r="S8" s="54">
        <f>D8*R8</f>
        <v>0</v>
      </c>
      <c r="T8" s="55" t="str">
        <f t="shared" ref="T8" si="1">IF(ISNUMBER(R8), IF(R8&gt;Q8,"NEVYHOVUJE","VYHOVUJE")," ")</f>
        <v xml:space="preserve"> </v>
      </c>
      <c r="U8" s="79"/>
      <c r="V8" s="68" t="s">
        <v>12</v>
      </c>
    </row>
    <row r="9" spans="1:22" ht="17.399999999999999" customHeight="1" thickTop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5" customHeight="1" thickTop="1" thickBot="1" x14ac:dyDescent="0.35">
      <c r="B10" s="85" t="s">
        <v>30</v>
      </c>
      <c r="C10" s="85"/>
      <c r="D10" s="85"/>
      <c r="E10" s="85"/>
      <c r="F10" s="85"/>
      <c r="G10" s="85"/>
      <c r="H10" s="85"/>
      <c r="I10" s="85"/>
      <c r="J10" s="21"/>
      <c r="K10" s="21"/>
      <c r="L10" s="7"/>
      <c r="M10" s="7"/>
      <c r="N10" s="7"/>
      <c r="O10" s="22"/>
      <c r="P10" s="22"/>
      <c r="Q10" s="23" t="s">
        <v>9</v>
      </c>
      <c r="R10" s="86" t="s">
        <v>10</v>
      </c>
      <c r="S10" s="87"/>
      <c r="T10" s="88"/>
      <c r="U10" s="24"/>
      <c r="V10" s="25"/>
    </row>
    <row r="11" spans="1:22" ht="43.2" customHeight="1" thickTop="1" thickBot="1" x14ac:dyDescent="0.35">
      <c r="B11" s="93" t="s">
        <v>29</v>
      </c>
      <c r="C11" s="93"/>
      <c r="D11" s="93"/>
      <c r="E11" s="93"/>
      <c r="F11" s="93"/>
      <c r="G11" s="93"/>
      <c r="I11" s="26"/>
      <c r="L11" s="9"/>
      <c r="M11" s="9"/>
      <c r="N11" s="9"/>
      <c r="O11" s="27"/>
      <c r="P11" s="27"/>
      <c r="Q11" s="28">
        <f>SUM(P7:P8)</f>
        <v>37000</v>
      </c>
      <c r="R11" s="82">
        <f>SUM(S7:S8)</f>
        <v>0</v>
      </c>
      <c r="S11" s="83"/>
      <c r="T11" s="84"/>
    </row>
    <row r="12" spans="1:22" ht="15" thickTop="1" x14ac:dyDescent="0.3">
      <c r="H12" s="6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9"/>
      <c r="H13" s="6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9"/>
      <c r="H14" s="6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69"/>
      <c r="H15" s="6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69"/>
      <c r="H16" s="6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9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9"/>
      <c r="H23" s="6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ZIoZ63JSR+7t7hMaxGH40hCN+3TvaxlCjRid06ODWuyyadFr8WZBg2CXJ3gJentQU8OuVY+5ADJvaADeZATo6A==" saltValue="0t5ksbbhBg3LCmu0MnlwxQ==" spinCount="100000" sheet="1" objects="1" scenarios="1"/>
  <mergeCells count="13">
    <mergeCell ref="U7:U8"/>
    <mergeCell ref="B11:G11"/>
    <mergeCell ref="R11:T11"/>
    <mergeCell ref="B10:I10"/>
    <mergeCell ref="R10:T10"/>
    <mergeCell ref="M7:M8"/>
    <mergeCell ref="N7:N8"/>
    <mergeCell ref="L7:L8"/>
    <mergeCell ref="B1:D1"/>
    <mergeCell ref="G5:H5"/>
    <mergeCell ref="I7:I8"/>
    <mergeCell ref="J7:J8"/>
    <mergeCell ref="K7:K8"/>
  </mergeCells>
  <conditionalFormatting sqref="D7:D8 B7:B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G8 R7:R8">
    <cfRule type="containsBlanks" dxfId="7" priority="33">
      <formula>LEN(TRIM(G7))=0</formula>
    </cfRule>
  </conditionalFormatting>
  <conditionalFormatting sqref="G7:G8 R7:R8">
    <cfRule type="notContainsBlanks" dxfId="6" priority="31">
      <formula>LEN(TRIM(G7))&gt;0</formula>
    </cfRule>
  </conditionalFormatting>
  <conditionalFormatting sqref="G7:G8 R7:R8">
    <cfRule type="notContainsBlanks" dxfId="5" priority="30">
      <formula>LEN(TRIM(G7))&gt;0</formula>
    </cfRule>
  </conditionalFormatting>
  <conditionalFormatting sqref="G7:G8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2021-08-30T11:14:09Z</cp:lastPrinted>
  <dcterms:created xsi:type="dcterms:W3CDTF">2014-03-05T12:43:32Z</dcterms:created>
  <dcterms:modified xsi:type="dcterms:W3CDTF">2021-09-13T12:44:04Z</dcterms:modified>
</cp:coreProperties>
</file>